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24A20-2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'24A20-21'!$A$1:$J$66</definedName>
    <definedName name="Print_Area_MI" localSheetId="0">'24A20-21'!$A$1:$J$64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<sst xmlns="http://schemas.openxmlformats.org/spreadsheetml/2006/main" count="162" uniqueCount="124">
  <si>
    <t xml:space="preserve"> </t>
  </si>
  <si>
    <t>Wages</t>
  </si>
  <si>
    <t>Bonus</t>
  </si>
  <si>
    <t>Perso-</t>
  </si>
  <si>
    <t>Retren-</t>
  </si>
  <si>
    <t>Leave &amp;</t>
  </si>
  <si>
    <t>Indisci-</t>
  </si>
  <si>
    <t xml:space="preserve"> Others</t>
  </si>
  <si>
    <t>Not</t>
  </si>
  <si>
    <t>Total</t>
  </si>
  <si>
    <t>and al-</t>
  </si>
  <si>
    <t>nnel</t>
  </si>
  <si>
    <t>chment</t>
  </si>
  <si>
    <t>hours</t>
  </si>
  <si>
    <t>pline &amp;</t>
  </si>
  <si>
    <t>known</t>
  </si>
  <si>
    <t>no. of</t>
  </si>
  <si>
    <t xml:space="preserve">  Year</t>
  </si>
  <si>
    <t>lowances</t>
  </si>
  <si>
    <t>of work/</t>
  </si>
  <si>
    <t>violence</t>
  </si>
  <si>
    <t>disputes</t>
  </si>
  <si>
    <t>shift</t>
  </si>
  <si>
    <t>working</t>
  </si>
  <si>
    <t xml:space="preserve">  1</t>
  </si>
  <si>
    <t xml:space="preserve">   2</t>
  </si>
  <si>
    <t xml:space="preserve">    3</t>
  </si>
  <si>
    <t xml:space="preserve">   4</t>
  </si>
  <si>
    <t xml:space="preserve">   5</t>
  </si>
  <si>
    <t xml:space="preserve">   6</t>
  </si>
  <si>
    <t xml:space="preserve">   7</t>
  </si>
  <si>
    <t xml:space="preserve">  8</t>
  </si>
  <si>
    <t xml:space="preserve">   9</t>
  </si>
  <si>
    <t xml:space="preserve">   10</t>
  </si>
  <si>
    <t xml:space="preserve"> 1991</t>
  </si>
  <si>
    <t xml:space="preserve"> 1995</t>
  </si>
  <si>
    <t xml:space="preserve"> 1996</t>
  </si>
  <si>
    <t xml:space="preserve"> 1997</t>
  </si>
  <si>
    <t xml:space="preserve"> Year</t>
  </si>
  <si>
    <t>Death</t>
  </si>
  <si>
    <t xml:space="preserve">    Total</t>
  </si>
  <si>
    <t xml:space="preserve">   Death</t>
  </si>
  <si>
    <t>Perma-</t>
  </si>
  <si>
    <t>Tempo-</t>
  </si>
  <si>
    <t>nent</t>
  </si>
  <si>
    <t>rary</t>
  </si>
  <si>
    <t>2</t>
  </si>
  <si>
    <t>3</t>
  </si>
  <si>
    <t>4</t>
  </si>
  <si>
    <t>5</t>
  </si>
  <si>
    <t>6</t>
  </si>
  <si>
    <t>7</t>
  </si>
  <si>
    <t>8</t>
  </si>
  <si>
    <t>9</t>
  </si>
  <si>
    <t>LABOUR</t>
  </si>
  <si>
    <t xml:space="preserve"> 1998</t>
  </si>
  <si>
    <t>233</t>
  </si>
  <si>
    <t>123</t>
  </si>
  <si>
    <t>175</t>
  </si>
  <si>
    <t>14</t>
  </si>
  <si>
    <t>232</t>
  </si>
  <si>
    <t>263</t>
  </si>
  <si>
    <t>49</t>
  </si>
  <si>
    <t>1097</t>
  </si>
  <si>
    <t>Number of compensated injuries</t>
  </si>
  <si>
    <t>Amount of compensation paid</t>
  </si>
  <si>
    <t>Disability</t>
  </si>
  <si>
    <t>_______________________________</t>
  </si>
  <si>
    <t xml:space="preserve"> 1999</t>
  </si>
  <si>
    <t>158</t>
  </si>
  <si>
    <t>66</t>
  </si>
  <si>
    <t>84</t>
  </si>
  <si>
    <t>12</t>
  </si>
  <si>
    <t>197</t>
  </si>
  <si>
    <t>203</t>
  </si>
  <si>
    <t>208</t>
  </si>
  <si>
    <t>243</t>
  </si>
  <si>
    <t>39</t>
  </si>
  <si>
    <t>771</t>
  </si>
  <si>
    <t>166</t>
  </si>
  <si>
    <t>44</t>
  </si>
  <si>
    <t>74</t>
  </si>
  <si>
    <t>1</t>
  </si>
  <si>
    <t>156</t>
  </si>
  <si>
    <t>167</t>
  </si>
  <si>
    <t>57</t>
  </si>
  <si>
    <t>674</t>
  </si>
  <si>
    <t xml:space="preserve"> 2000</t>
  </si>
  <si>
    <t xml:space="preserve"> 2001</t>
  </si>
  <si>
    <t xml:space="preserve"> 2002</t>
  </si>
  <si>
    <t xml:space="preserve"> 2003</t>
  </si>
  <si>
    <t>118</t>
  </si>
  <si>
    <t>37</t>
  </si>
  <si>
    <t>78</t>
  </si>
  <si>
    <t>171</t>
  </si>
  <si>
    <t>136</t>
  </si>
  <si>
    <t>24</t>
  </si>
  <si>
    <t>579</t>
  </si>
  <si>
    <t>104</t>
  </si>
  <si>
    <t>34</t>
  </si>
  <si>
    <t>191</t>
  </si>
  <si>
    <t>107</t>
  </si>
  <si>
    <t>42</t>
  </si>
  <si>
    <t>552</t>
  </si>
  <si>
    <t>Note: 1. Figures relate to compensation of injuries under Workman's Compensation Act.</t>
  </si>
  <si>
    <t xml:space="preserve">         2. The figures in the table above may not be strictly comparable due to difference in area covered</t>
  </si>
  <si>
    <t xml:space="preserve">             varying response or non- response etc.</t>
  </si>
  <si>
    <t>Source:  Labour Bureau Shimla,  Ministry of Labour and Employment</t>
  </si>
  <si>
    <t>(Rs.'000)</t>
  </si>
  <si>
    <t>2004</t>
  </si>
  <si>
    <t>114</t>
  </si>
  <si>
    <t>16</t>
  </si>
  <si>
    <t>60</t>
  </si>
  <si>
    <t>187</t>
  </si>
  <si>
    <t>73</t>
  </si>
  <si>
    <t>477</t>
  </si>
  <si>
    <t>2005</t>
  </si>
  <si>
    <t>98</t>
  </si>
  <si>
    <t>43</t>
  </si>
  <si>
    <t>-</t>
  </si>
  <si>
    <t>456</t>
  </si>
  <si>
    <t xml:space="preserve"> 2004</t>
  </si>
  <si>
    <t>Table 36.20 - INDUSTRIAL DISPUTES BY CAUSES</t>
  </si>
  <si>
    <t>Table 36.21 - WORKMEN'S COMPENSATION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</si>
</sst>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horizontal="left"/>
      <protection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49" fontId="2" fillId="0" borderId="1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 applyProtection="1">
      <alignment horizontal="right"/>
      <protection/>
    </xf>
    <xf numFmtId="49" fontId="2" fillId="0" borderId="1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8"/>
  <sheetViews>
    <sheetView showGridLines="0" tabSelected="1" view="pageBreakPreview" zoomScale="85" zoomScaleNormal="75" zoomScaleSheetLayoutView="85" workbookViewId="0" topLeftCell="A1">
      <selection activeCell="F15" sqref="F15"/>
    </sheetView>
  </sheetViews>
  <sheetFormatPr defaultColWidth="9.625" defaultRowHeight="12.75"/>
  <cols>
    <col min="1" max="1" width="11.25390625" style="1" customWidth="1"/>
    <col min="2" max="3" width="9.00390625" style="1" customWidth="1"/>
    <col min="4" max="5" width="9.125" style="1" customWidth="1"/>
    <col min="6" max="6" width="9.50390625" style="1" customWidth="1"/>
    <col min="7" max="7" width="9.125" style="1" customWidth="1"/>
    <col min="8" max="8" width="9.75390625" style="1" customWidth="1"/>
    <col min="9" max="10" width="9.00390625" style="1" customWidth="1"/>
    <col min="11" max="13" width="9.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0" ht="12.75">
      <c r="A1" s="72">
        <v>556</v>
      </c>
      <c r="J1" s="2"/>
    </row>
    <row r="3" spans="1:10" ht="15.75">
      <c r="A3" s="61" t="s">
        <v>54</v>
      </c>
      <c r="B3" s="62"/>
      <c r="C3" s="62"/>
      <c r="D3" s="62"/>
      <c r="E3" s="62"/>
      <c r="F3" s="62"/>
      <c r="G3" s="62"/>
      <c r="H3" s="62"/>
      <c r="I3" s="62"/>
      <c r="J3" s="62"/>
    </row>
    <row r="5" spans="1:10" ht="14.25">
      <c r="A5" s="57" t="s">
        <v>122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5" t="s">
        <v>0</v>
      </c>
    </row>
    <row r="7" spans="1:10" ht="14.2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9</v>
      </c>
    </row>
    <row r="8" spans="1:10" ht="14.25">
      <c r="A8" s="6"/>
      <c r="B8" s="7" t="s">
        <v>10</v>
      </c>
      <c r="C8" s="9"/>
      <c r="D8" s="7" t="s">
        <v>11</v>
      </c>
      <c r="E8" s="7" t="s">
        <v>12</v>
      </c>
      <c r="F8" s="7" t="s">
        <v>13</v>
      </c>
      <c r="G8" s="7" t="s">
        <v>14</v>
      </c>
      <c r="H8" s="9"/>
      <c r="I8" s="7" t="s">
        <v>15</v>
      </c>
      <c r="J8" s="8" t="s">
        <v>16</v>
      </c>
    </row>
    <row r="9" spans="1:10" ht="14.25">
      <c r="A9" s="10" t="s">
        <v>17</v>
      </c>
      <c r="B9" s="7" t="s">
        <v>18</v>
      </c>
      <c r="C9" s="9"/>
      <c r="D9" s="9"/>
      <c r="E9" s="9"/>
      <c r="F9" s="7" t="s">
        <v>19</v>
      </c>
      <c r="G9" s="7" t="s">
        <v>20</v>
      </c>
      <c r="H9" s="9"/>
      <c r="I9" s="9"/>
      <c r="J9" s="8" t="s">
        <v>21</v>
      </c>
    </row>
    <row r="10" spans="1:10" ht="14.25">
      <c r="A10" s="6"/>
      <c r="B10" s="9"/>
      <c r="C10" s="7" t="s">
        <v>0</v>
      </c>
      <c r="D10" s="7" t="s">
        <v>0</v>
      </c>
      <c r="E10" s="9"/>
      <c r="F10" s="7" t="s">
        <v>22</v>
      </c>
      <c r="G10" s="9"/>
      <c r="H10" s="9"/>
      <c r="I10" s="9"/>
      <c r="J10" s="11"/>
    </row>
    <row r="11" spans="1:10" ht="14.25">
      <c r="A11" s="6"/>
      <c r="B11" s="9"/>
      <c r="C11" s="9"/>
      <c r="D11" s="9"/>
      <c r="E11" s="9"/>
      <c r="F11" s="7" t="s">
        <v>23</v>
      </c>
      <c r="G11" s="9"/>
      <c r="H11" s="9"/>
      <c r="I11" s="9"/>
      <c r="J11" s="11"/>
    </row>
    <row r="12" spans="1:11" ht="14.25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5" t="s">
        <v>0</v>
      </c>
    </row>
    <row r="13" spans="1:10" ht="14.25">
      <c r="A13" s="10" t="s">
        <v>24</v>
      </c>
      <c r="B13" s="7" t="s">
        <v>25</v>
      </c>
      <c r="C13" s="7" t="s">
        <v>26</v>
      </c>
      <c r="D13" s="7" t="s">
        <v>27</v>
      </c>
      <c r="E13" s="7" t="s">
        <v>28</v>
      </c>
      <c r="F13" s="7" t="s">
        <v>29</v>
      </c>
      <c r="G13" s="7" t="s">
        <v>30</v>
      </c>
      <c r="H13" s="7" t="s">
        <v>31</v>
      </c>
      <c r="I13" s="7" t="s">
        <v>32</v>
      </c>
      <c r="J13" s="8" t="s">
        <v>33</v>
      </c>
    </row>
    <row r="14" spans="1:10" ht="14.25">
      <c r="A14" s="3"/>
      <c r="B14" s="15"/>
      <c r="C14" s="15"/>
      <c r="D14" s="15"/>
      <c r="E14" s="15"/>
      <c r="F14" s="15"/>
      <c r="G14" s="15"/>
      <c r="H14" s="15"/>
      <c r="I14" s="15"/>
      <c r="J14" s="14"/>
    </row>
    <row r="15" spans="1:10" ht="14.25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4.25">
      <c r="A16" s="19" t="s">
        <v>34</v>
      </c>
      <c r="B16" s="20">
        <v>435</v>
      </c>
      <c r="C16" s="20">
        <v>70</v>
      </c>
      <c r="D16" s="20">
        <v>270</v>
      </c>
      <c r="E16" s="20">
        <v>39</v>
      </c>
      <c r="F16" s="20">
        <v>18</v>
      </c>
      <c r="G16" s="20">
        <f>320+15</f>
        <v>335</v>
      </c>
      <c r="H16" s="20">
        <f>25+126+34+116+300+4</f>
        <v>605</v>
      </c>
      <c r="I16" s="20">
        <v>38</v>
      </c>
      <c r="J16" s="8">
        <f>SUM(B16:I16)</f>
        <v>1810</v>
      </c>
    </row>
    <row r="17" spans="1:10" ht="14.25">
      <c r="A17" s="19" t="s">
        <v>35</v>
      </c>
      <c r="B17" s="20">
        <v>320</v>
      </c>
      <c r="C17" s="20">
        <v>79</v>
      </c>
      <c r="D17" s="20">
        <v>195</v>
      </c>
      <c r="E17" s="20">
        <v>10</v>
      </c>
      <c r="F17" s="20">
        <v>21</v>
      </c>
      <c r="G17" s="20">
        <v>159</v>
      </c>
      <c r="H17" s="20">
        <v>253</v>
      </c>
      <c r="I17" s="20">
        <v>29</v>
      </c>
      <c r="J17" s="8">
        <f>SUM(B17:I17)</f>
        <v>1066</v>
      </c>
    </row>
    <row r="18" spans="1:10" ht="14.25">
      <c r="A18" s="19" t="s">
        <v>36</v>
      </c>
      <c r="B18" s="20">
        <v>284</v>
      </c>
      <c r="C18" s="20">
        <v>96</v>
      </c>
      <c r="D18" s="20">
        <v>213</v>
      </c>
      <c r="E18" s="20">
        <v>10</v>
      </c>
      <c r="F18" s="20">
        <v>21</v>
      </c>
      <c r="G18" s="20">
        <v>212</v>
      </c>
      <c r="H18" s="20">
        <v>283</v>
      </c>
      <c r="I18" s="20">
        <v>47</v>
      </c>
      <c r="J18" s="8">
        <f>SUM(B18:I18)</f>
        <v>1166</v>
      </c>
    </row>
    <row r="19" spans="1:10" ht="14.25">
      <c r="A19" s="19" t="s">
        <v>37</v>
      </c>
      <c r="B19" s="20">
        <v>305</v>
      </c>
      <c r="C19" s="20">
        <v>112</v>
      </c>
      <c r="D19" s="20">
        <v>261</v>
      </c>
      <c r="E19" s="20">
        <v>7</v>
      </c>
      <c r="F19" s="20">
        <v>31</v>
      </c>
      <c r="G19" s="20">
        <v>259</v>
      </c>
      <c r="H19" s="20">
        <v>293</v>
      </c>
      <c r="I19" s="20">
        <v>37</v>
      </c>
      <c r="J19" s="8">
        <v>1305</v>
      </c>
    </row>
    <row r="20" spans="1:10" ht="14.25">
      <c r="A20" s="19" t="s">
        <v>55</v>
      </c>
      <c r="B20" s="20" t="s">
        <v>56</v>
      </c>
      <c r="C20" s="20" t="s">
        <v>57</v>
      </c>
      <c r="D20" s="20" t="s">
        <v>58</v>
      </c>
      <c r="E20" s="20" t="s">
        <v>52</v>
      </c>
      <c r="F20" s="20" t="s">
        <v>59</v>
      </c>
      <c r="G20" s="20" t="s">
        <v>60</v>
      </c>
      <c r="H20" s="20" t="s">
        <v>61</v>
      </c>
      <c r="I20" s="20" t="s">
        <v>62</v>
      </c>
      <c r="J20" s="8" t="s">
        <v>63</v>
      </c>
    </row>
    <row r="21" spans="1:10" ht="14.25">
      <c r="A21" s="19" t="s">
        <v>68</v>
      </c>
      <c r="B21" s="21">
        <v>203</v>
      </c>
      <c r="C21" s="21">
        <v>84</v>
      </c>
      <c r="D21" s="21">
        <v>124</v>
      </c>
      <c r="E21" s="21">
        <v>10</v>
      </c>
      <c r="F21" s="21">
        <v>9</v>
      </c>
      <c r="G21" s="21" t="s">
        <v>74</v>
      </c>
      <c r="H21" s="21" t="s">
        <v>76</v>
      </c>
      <c r="I21" s="21">
        <v>51</v>
      </c>
      <c r="J21" s="22">
        <v>927</v>
      </c>
    </row>
    <row r="22" spans="1:10" ht="14.25">
      <c r="A22" s="19" t="s">
        <v>87</v>
      </c>
      <c r="B22" s="21" t="s">
        <v>69</v>
      </c>
      <c r="C22" s="21" t="s">
        <v>70</v>
      </c>
      <c r="D22" s="21" t="s">
        <v>71</v>
      </c>
      <c r="E22" s="21" t="s">
        <v>72</v>
      </c>
      <c r="F22" s="21" t="s">
        <v>51</v>
      </c>
      <c r="G22" s="21" t="s">
        <v>73</v>
      </c>
      <c r="H22" s="21" t="s">
        <v>75</v>
      </c>
      <c r="I22" s="21" t="s">
        <v>77</v>
      </c>
      <c r="J22" s="22" t="s">
        <v>78</v>
      </c>
    </row>
    <row r="23" spans="1:10" ht="14.25">
      <c r="A23" s="19" t="s">
        <v>88</v>
      </c>
      <c r="B23" s="21" t="s">
        <v>79</v>
      </c>
      <c r="C23" s="21" t="s">
        <v>80</v>
      </c>
      <c r="D23" s="21" t="s">
        <v>81</v>
      </c>
      <c r="E23" s="21" t="s">
        <v>53</v>
      </c>
      <c r="F23" s="21" t="s">
        <v>82</v>
      </c>
      <c r="G23" s="21" t="s">
        <v>83</v>
      </c>
      <c r="H23" s="21" t="s">
        <v>84</v>
      </c>
      <c r="I23" s="21" t="s">
        <v>85</v>
      </c>
      <c r="J23" s="22" t="s">
        <v>86</v>
      </c>
    </row>
    <row r="24" spans="1:10" ht="14.25">
      <c r="A24" s="19" t="s">
        <v>89</v>
      </c>
      <c r="B24" s="21" t="s">
        <v>91</v>
      </c>
      <c r="C24" s="21" t="s">
        <v>92</v>
      </c>
      <c r="D24" s="21" t="s">
        <v>93</v>
      </c>
      <c r="E24" s="21" t="s">
        <v>72</v>
      </c>
      <c r="F24" s="21" t="s">
        <v>47</v>
      </c>
      <c r="G24" s="21" t="s">
        <v>94</v>
      </c>
      <c r="H24" s="21" t="s">
        <v>95</v>
      </c>
      <c r="I24" s="21" t="s">
        <v>96</v>
      </c>
      <c r="J24" s="22" t="s">
        <v>97</v>
      </c>
    </row>
    <row r="25" spans="1:10" ht="14.25">
      <c r="A25" s="19" t="s">
        <v>90</v>
      </c>
      <c r="B25" s="21" t="s">
        <v>98</v>
      </c>
      <c r="C25" s="21" t="s">
        <v>99</v>
      </c>
      <c r="D25" s="21" t="s">
        <v>85</v>
      </c>
      <c r="E25" s="21" t="s">
        <v>72</v>
      </c>
      <c r="F25" s="21" t="s">
        <v>49</v>
      </c>
      <c r="G25" s="21" t="s">
        <v>100</v>
      </c>
      <c r="H25" s="21" t="s">
        <v>101</v>
      </c>
      <c r="I25" s="21" t="s">
        <v>102</v>
      </c>
      <c r="J25" s="22" t="s">
        <v>103</v>
      </c>
    </row>
    <row r="26" spans="1:10" ht="14.25">
      <c r="A26" s="19" t="s">
        <v>109</v>
      </c>
      <c r="B26" s="21" t="s">
        <v>110</v>
      </c>
      <c r="C26" s="21" t="s">
        <v>111</v>
      </c>
      <c r="D26" s="21" t="s">
        <v>112</v>
      </c>
      <c r="E26" s="21" t="s">
        <v>82</v>
      </c>
      <c r="F26" s="21" t="s">
        <v>46</v>
      </c>
      <c r="G26" s="21" t="s">
        <v>113</v>
      </c>
      <c r="H26" s="21" t="s">
        <v>114</v>
      </c>
      <c r="I26" s="21" t="s">
        <v>96</v>
      </c>
      <c r="J26" s="22" t="s">
        <v>115</v>
      </c>
    </row>
    <row r="27" spans="1:10" ht="14.25">
      <c r="A27" s="19" t="s">
        <v>116</v>
      </c>
      <c r="B27" s="21" t="s">
        <v>117</v>
      </c>
      <c r="C27" s="21" t="s">
        <v>111</v>
      </c>
      <c r="D27" s="21" t="s">
        <v>118</v>
      </c>
      <c r="E27" s="21" t="s">
        <v>46</v>
      </c>
      <c r="F27" s="21" t="s">
        <v>119</v>
      </c>
      <c r="G27" s="21" t="s">
        <v>113</v>
      </c>
      <c r="H27" s="21" t="s">
        <v>98</v>
      </c>
      <c r="I27" s="21" t="s">
        <v>50</v>
      </c>
      <c r="J27" s="22" t="s">
        <v>120</v>
      </c>
    </row>
    <row r="28" spans="1:10" ht="12.75">
      <c r="A28" s="63" t="s">
        <v>107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2:10" ht="12.75">
      <c r="B29" s="23"/>
      <c r="C29" s="23"/>
      <c r="D29" s="23"/>
      <c r="E29" s="23"/>
      <c r="F29" s="23"/>
      <c r="G29" s="23"/>
      <c r="H29" s="23"/>
      <c r="I29" s="23"/>
      <c r="J29" s="23"/>
    </row>
    <row r="30" spans="2:10" ht="12.75"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4.25">
      <c r="A31" s="57" t="s">
        <v>123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2.75">
      <c r="A32" s="3"/>
      <c r="B32" s="4"/>
      <c r="C32" s="4"/>
      <c r="D32" s="4"/>
      <c r="E32" s="4"/>
      <c r="F32" s="4"/>
      <c r="G32" s="4"/>
      <c r="H32" s="24"/>
      <c r="I32" s="4"/>
      <c r="J32" s="4"/>
    </row>
    <row r="33" spans="2:10" ht="12.75">
      <c r="B33" s="6"/>
      <c r="C33" s="6"/>
      <c r="D33" s="6"/>
      <c r="E33" s="6"/>
      <c r="F33" s="6"/>
      <c r="G33" s="67" t="s">
        <v>65</v>
      </c>
      <c r="H33" s="68"/>
      <c r="I33" s="68"/>
      <c r="J33" s="69"/>
    </row>
    <row r="34" spans="1:10" ht="12.75">
      <c r="A34" s="6"/>
      <c r="C34" s="59" t="s">
        <v>64</v>
      </c>
      <c r="D34" s="60"/>
      <c r="E34" s="60"/>
      <c r="F34" s="60"/>
      <c r="G34" s="59" t="s">
        <v>108</v>
      </c>
      <c r="H34" s="70"/>
      <c r="I34" s="70"/>
      <c r="J34" s="56"/>
    </row>
    <row r="35" spans="1:10" ht="12.75">
      <c r="A35" s="10" t="s">
        <v>38</v>
      </c>
      <c r="B35" s="6"/>
      <c r="C35" s="71" t="s">
        <v>67</v>
      </c>
      <c r="D35" s="56"/>
      <c r="E35" s="56"/>
      <c r="F35" s="56"/>
      <c r="G35" s="71" t="s">
        <v>67</v>
      </c>
      <c r="H35" s="56"/>
      <c r="I35" s="56"/>
      <c r="J35" s="56"/>
    </row>
    <row r="36" spans="1:10" ht="12.75">
      <c r="A36" s="6"/>
      <c r="B36" s="6"/>
      <c r="C36" s="25"/>
      <c r="D36" s="65" t="s">
        <v>66</v>
      </c>
      <c r="E36" s="66"/>
      <c r="F36" s="25"/>
      <c r="G36" s="25"/>
      <c r="H36" s="65" t="s">
        <v>66</v>
      </c>
      <c r="I36" s="66"/>
      <c r="J36" s="26"/>
    </row>
    <row r="37" spans="1:10" ht="14.25">
      <c r="A37" s="27"/>
      <c r="B37" s="27"/>
      <c r="C37" s="7" t="s">
        <v>39</v>
      </c>
      <c r="D37" s="28"/>
      <c r="E37" s="28"/>
      <c r="F37" s="8" t="s">
        <v>40</v>
      </c>
      <c r="G37" s="7" t="s">
        <v>41</v>
      </c>
      <c r="H37" s="28"/>
      <c r="I37" s="28"/>
      <c r="J37" s="8" t="s">
        <v>40</v>
      </c>
    </row>
    <row r="38" spans="1:10" ht="14.25">
      <c r="A38" s="27"/>
      <c r="B38" s="27"/>
      <c r="C38" s="7"/>
      <c r="D38" s="7" t="s">
        <v>42</v>
      </c>
      <c r="E38" s="7" t="s">
        <v>43</v>
      </c>
      <c r="F38" s="11"/>
      <c r="G38" s="7"/>
      <c r="H38" s="7" t="s">
        <v>42</v>
      </c>
      <c r="I38" s="7" t="s">
        <v>43</v>
      </c>
      <c r="J38" s="8"/>
    </row>
    <row r="39" spans="1:10" ht="14.25">
      <c r="A39" s="27"/>
      <c r="B39" s="27"/>
      <c r="C39" s="9"/>
      <c r="D39" s="7" t="s">
        <v>44</v>
      </c>
      <c r="E39" s="7" t="s">
        <v>45</v>
      </c>
      <c r="F39" s="8"/>
      <c r="G39" s="9"/>
      <c r="H39" s="7" t="s">
        <v>44</v>
      </c>
      <c r="I39" s="7" t="s">
        <v>45</v>
      </c>
      <c r="J39" s="8"/>
    </row>
    <row r="40" spans="1:10" ht="14.25">
      <c r="A40" s="29"/>
      <c r="B40" s="30"/>
      <c r="C40" s="13"/>
      <c r="D40" s="13"/>
      <c r="E40" s="28"/>
      <c r="F40" s="31"/>
      <c r="G40" s="13"/>
      <c r="H40" s="13"/>
      <c r="I40" s="28"/>
      <c r="J40" s="14"/>
    </row>
    <row r="41" spans="1:10" ht="14.25">
      <c r="A41" s="32" t="s">
        <v>24</v>
      </c>
      <c r="B41" s="27"/>
      <c r="C41" s="7" t="s">
        <v>46</v>
      </c>
      <c r="D41" s="7" t="s">
        <v>47</v>
      </c>
      <c r="E41" s="7" t="s">
        <v>48</v>
      </c>
      <c r="F41" s="8" t="s">
        <v>49</v>
      </c>
      <c r="G41" s="7" t="s">
        <v>50</v>
      </c>
      <c r="H41" s="7" t="s">
        <v>51</v>
      </c>
      <c r="I41" s="7" t="s">
        <v>52</v>
      </c>
      <c r="J41" s="8" t="s">
        <v>53</v>
      </c>
    </row>
    <row r="42" spans="1:10" ht="14.25">
      <c r="A42" s="33"/>
      <c r="B42" s="34"/>
      <c r="C42" s="15"/>
      <c r="D42" s="15"/>
      <c r="E42" s="35"/>
      <c r="F42" s="31"/>
      <c r="G42" s="15"/>
      <c r="H42" s="15"/>
      <c r="I42" s="35"/>
      <c r="J42" s="14"/>
    </row>
    <row r="43" spans="1:10" ht="14.25">
      <c r="A43" s="36"/>
      <c r="B43" s="37"/>
      <c r="C43" s="17"/>
      <c r="D43" s="17"/>
      <c r="E43" s="21"/>
      <c r="F43" s="22"/>
      <c r="G43" s="17"/>
      <c r="H43" s="17"/>
      <c r="I43" s="21"/>
      <c r="J43" s="18"/>
    </row>
    <row r="44" spans="1:10" ht="14.25">
      <c r="A44" s="19" t="s">
        <v>34</v>
      </c>
      <c r="B44" s="38"/>
      <c r="C44" s="39">
        <v>1409</v>
      </c>
      <c r="D44" s="39">
        <v>1538</v>
      </c>
      <c r="E44" s="39">
        <v>10597</v>
      </c>
      <c r="F44" s="40">
        <f>SUM(C44:E44)</f>
        <v>13544</v>
      </c>
      <c r="G44" s="39">
        <v>72086</v>
      </c>
      <c r="H44" s="39">
        <v>24639</v>
      </c>
      <c r="I44" s="39">
        <v>10369</v>
      </c>
      <c r="J44" s="40">
        <f>SUM(G44:I44)</f>
        <v>107094</v>
      </c>
    </row>
    <row r="45" spans="1:10" ht="14.25">
      <c r="A45" s="19" t="s">
        <v>35</v>
      </c>
      <c r="B45" s="38"/>
      <c r="C45" s="39">
        <v>231</v>
      </c>
      <c r="D45" s="39">
        <v>151</v>
      </c>
      <c r="E45" s="39">
        <v>892</v>
      </c>
      <c r="F45" s="40">
        <f aca="true" t="shared" si="0" ref="F45:F51">SUM(C45:E45)</f>
        <v>1274</v>
      </c>
      <c r="G45" s="39">
        <v>15782</v>
      </c>
      <c r="H45" s="39">
        <v>4855</v>
      </c>
      <c r="I45" s="39">
        <v>901</v>
      </c>
      <c r="J45" s="40">
        <f>SUM(G45:I45)-1</f>
        <v>21537</v>
      </c>
    </row>
    <row r="46" spans="1:10" ht="14.25">
      <c r="A46" s="19" t="s">
        <v>36</v>
      </c>
      <c r="B46" s="38"/>
      <c r="C46" s="39">
        <v>1050</v>
      </c>
      <c r="D46" s="39">
        <v>748</v>
      </c>
      <c r="E46" s="39">
        <v>2048</v>
      </c>
      <c r="F46" s="40">
        <f t="shared" si="0"/>
        <v>3846</v>
      </c>
      <c r="G46" s="39">
        <v>79057</v>
      </c>
      <c r="H46" s="39">
        <v>36395</v>
      </c>
      <c r="I46" s="39">
        <v>19148</v>
      </c>
      <c r="J46" s="40">
        <f>SUM(G46:I46)+1</f>
        <v>134601</v>
      </c>
    </row>
    <row r="47" spans="1:10" ht="14.25">
      <c r="A47" s="19" t="s">
        <v>37</v>
      </c>
      <c r="B47" s="38"/>
      <c r="C47" s="41">
        <v>947</v>
      </c>
      <c r="D47" s="41">
        <v>1391</v>
      </c>
      <c r="E47" s="41">
        <v>2117</v>
      </c>
      <c r="F47" s="40">
        <f t="shared" si="0"/>
        <v>4455</v>
      </c>
      <c r="G47" s="41">
        <v>121299</v>
      </c>
      <c r="H47" s="41">
        <v>38626</v>
      </c>
      <c r="I47" s="41">
        <v>26398</v>
      </c>
      <c r="J47" s="40">
        <f aca="true" t="shared" si="1" ref="J47:J52">SUM(G47:I47)</f>
        <v>186323</v>
      </c>
    </row>
    <row r="48" spans="1:10" ht="14.25">
      <c r="A48" s="19" t="s">
        <v>55</v>
      </c>
      <c r="B48" s="38"/>
      <c r="C48" s="41">
        <v>896</v>
      </c>
      <c r="D48" s="41">
        <v>1231</v>
      </c>
      <c r="E48" s="41">
        <v>42598</v>
      </c>
      <c r="F48" s="40">
        <f t="shared" si="0"/>
        <v>44725</v>
      </c>
      <c r="G48" s="41">
        <v>198053</v>
      </c>
      <c r="H48" s="41">
        <v>123727</v>
      </c>
      <c r="I48" s="41">
        <v>249452</v>
      </c>
      <c r="J48" s="40">
        <f t="shared" si="1"/>
        <v>571232</v>
      </c>
    </row>
    <row r="49" spans="1:10" ht="14.25">
      <c r="A49" s="19" t="s">
        <v>68</v>
      </c>
      <c r="B49" s="38"/>
      <c r="C49" s="41">
        <v>1023</v>
      </c>
      <c r="D49" s="41">
        <v>1557</v>
      </c>
      <c r="E49" s="41">
        <v>8747</v>
      </c>
      <c r="F49" s="40">
        <f t="shared" si="0"/>
        <v>11327</v>
      </c>
      <c r="G49" s="41">
        <v>146698</v>
      </c>
      <c r="H49" s="41">
        <v>81739</v>
      </c>
      <c r="I49" s="41">
        <v>109526</v>
      </c>
      <c r="J49" s="40">
        <f t="shared" si="1"/>
        <v>337963</v>
      </c>
    </row>
    <row r="50" spans="1:10" ht="14.25">
      <c r="A50" s="19" t="s">
        <v>87</v>
      </c>
      <c r="B50" s="38"/>
      <c r="C50" s="42">
        <v>1377</v>
      </c>
      <c r="D50" s="42">
        <v>1507</v>
      </c>
      <c r="E50" s="43">
        <v>4765</v>
      </c>
      <c r="F50" s="40">
        <f t="shared" si="0"/>
        <v>7649</v>
      </c>
      <c r="G50" s="43">
        <v>193004</v>
      </c>
      <c r="H50" s="43">
        <v>104783</v>
      </c>
      <c r="I50" s="43">
        <v>32016</v>
      </c>
      <c r="J50" s="40">
        <f>SUM(G50:I50)-1</f>
        <v>329802</v>
      </c>
    </row>
    <row r="51" spans="1:10" ht="14.25">
      <c r="A51" s="19" t="s">
        <v>88</v>
      </c>
      <c r="B51" s="44"/>
      <c r="C51" s="45">
        <v>1346</v>
      </c>
      <c r="D51" s="45">
        <v>1520</v>
      </c>
      <c r="E51" s="45">
        <v>4381</v>
      </c>
      <c r="F51" s="40">
        <f t="shared" si="0"/>
        <v>7247</v>
      </c>
      <c r="G51" s="45">
        <v>221595</v>
      </c>
      <c r="H51" s="45">
        <v>126183</v>
      </c>
      <c r="I51" s="45">
        <v>32923</v>
      </c>
      <c r="J51" s="40">
        <f t="shared" si="1"/>
        <v>380701</v>
      </c>
    </row>
    <row r="52" spans="1:10" ht="14.25">
      <c r="A52" s="46" t="s">
        <v>89</v>
      </c>
      <c r="B52" s="47"/>
      <c r="C52" s="45">
        <v>1501</v>
      </c>
      <c r="D52" s="45">
        <v>1592</v>
      </c>
      <c r="E52" s="45">
        <v>3649</v>
      </c>
      <c r="F52" s="48">
        <f>SUM(C52:E52)</f>
        <v>6742</v>
      </c>
      <c r="G52" s="45">
        <v>289912</v>
      </c>
      <c r="H52" s="45">
        <v>150620</v>
      </c>
      <c r="I52" s="45">
        <v>28297</v>
      </c>
      <c r="J52" s="40">
        <f t="shared" si="1"/>
        <v>468829</v>
      </c>
    </row>
    <row r="53" spans="1:10" ht="14.25">
      <c r="A53" s="46" t="s">
        <v>90</v>
      </c>
      <c r="B53" s="47"/>
      <c r="C53" s="45">
        <v>1663</v>
      </c>
      <c r="D53" s="45">
        <v>1912</v>
      </c>
      <c r="E53" s="45">
        <v>4136</v>
      </c>
      <c r="F53" s="48">
        <f>SUM(C53:E53)-5</f>
        <v>7706</v>
      </c>
      <c r="G53" s="45">
        <v>371091</v>
      </c>
      <c r="H53" s="45">
        <v>222800</v>
      </c>
      <c r="I53" s="45">
        <v>45075</v>
      </c>
      <c r="J53" s="48">
        <v>644964</v>
      </c>
    </row>
    <row r="54" spans="1:10" ht="14.25">
      <c r="A54" s="49" t="s">
        <v>121</v>
      </c>
      <c r="B54" s="50"/>
      <c r="C54" s="51">
        <v>1581</v>
      </c>
      <c r="D54" s="51">
        <v>1662</v>
      </c>
      <c r="E54" s="51">
        <v>3507</v>
      </c>
      <c r="F54" s="52">
        <v>6750</v>
      </c>
      <c r="G54" s="51">
        <v>328612</v>
      </c>
      <c r="H54" s="51">
        <v>127335</v>
      </c>
      <c r="I54" s="51">
        <v>23599</v>
      </c>
      <c r="J54" s="52">
        <v>479546</v>
      </c>
    </row>
    <row r="55" spans="1:10" ht="12.75">
      <c r="A55" s="63" t="s">
        <v>107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8:10" ht="12.75">
      <c r="H56" s="23"/>
      <c r="I56" s="53"/>
      <c r="J56" s="23"/>
    </row>
    <row r="57" spans="1:10" ht="12.75">
      <c r="A57" s="55" t="s">
        <v>104</v>
      </c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2.75">
      <c r="A58" s="56" t="s">
        <v>105</v>
      </c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2.75">
      <c r="A59" s="56" t="s">
        <v>106</v>
      </c>
      <c r="B59" s="56"/>
      <c r="C59" s="56"/>
      <c r="D59" s="56"/>
      <c r="E59" s="56"/>
      <c r="F59" s="56"/>
      <c r="G59" s="56"/>
      <c r="H59" s="56"/>
      <c r="I59" s="56"/>
      <c r="J59" s="56"/>
    </row>
    <row r="60" spans="2:8" ht="12.75">
      <c r="B60" s="54"/>
      <c r="C60" s="54"/>
      <c r="D60" s="54"/>
      <c r="E60" s="54"/>
      <c r="F60" s="54"/>
      <c r="G60" s="54"/>
      <c r="H60" s="54"/>
    </row>
    <row r="61" spans="2:8" ht="12.75">
      <c r="B61" s="54"/>
      <c r="C61" s="54"/>
      <c r="D61" s="54"/>
      <c r="E61" s="54"/>
      <c r="F61" s="54"/>
      <c r="G61" s="54"/>
      <c r="H61" s="54"/>
    </row>
    <row r="62" spans="2:7" ht="12.75">
      <c r="B62" s="54"/>
      <c r="C62" s="54"/>
      <c r="D62" s="54"/>
      <c r="E62" s="54"/>
      <c r="F62" s="54"/>
      <c r="G62" s="54"/>
    </row>
    <row r="63" spans="2:7" ht="12.75">
      <c r="B63" s="54"/>
      <c r="C63" s="54"/>
      <c r="D63" s="54"/>
      <c r="E63" s="54"/>
      <c r="F63" s="54"/>
      <c r="G63" s="54"/>
    </row>
    <row r="64" spans="2:7" ht="12.75">
      <c r="B64" s="54"/>
      <c r="C64" s="54"/>
      <c r="D64" s="54"/>
      <c r="E64" s="54"/>
      <c r="F64" s="54"/>
      <c r="G64" s="54"/>
    </row>
    <row r="65" spans="2:7" ht="12.75">
      <c r="B65" s="54"/>
      <c r="C65" s="54"/>
      <c r="D65" s="54"/>
      <c r="E65" s="54"/>
      <c r="F65" s="54"/>
      <c r="G65" s="54"/>
    </row>
    <row r="66" spans="2:7" ht="12.75">
      <c r="B66" s="54"/>
      <c r="C66" s="54"/>
      <c r="D66" s="54"/>
      <c r="E66" s="54"/>
      <c r="F66" s="54"/>
      <c r="G66" s="54"/>
    </row>
    <row r="67" spans="2:7" ht="12.75">
      <c r="B67" s="54"/>
      <c r="C67" s="54"/>
      <c r="D67" s="54"/>
      <c r="E67" s="54"/>
      <c r="F67" s="54"/>
      <c r="G67" s="54"/>
    </row>
    <row r="68" spans="2:7" ht="12.75">
      <c r="B68" s="54"/>
      <c r="C68" s="54"/>
      <c r="D68" s="54"/>
      <c r="E68" s="54"/>
      <c r="F68" s="54"/>
      <c r="G68" s="54"/>
    </row>
  </sheetData>
  <mergeCells count="15">
    <mergeCell ref="A3:J3"/>
    <mergeCell ref="A28:J28"/>
    <mergeCell ref="A31:J31"/>
    <mergeCell ref="A55:J55"/>
    <mergeCell ref="D36:E36"/>
    <mergeCell ref="H36:I36"/>
    <mergeCell ref="G33:J33"/>
    <mergeCell ref="G34:J34"/>
    <mergeCell ref="G35:J35"/>
    <mergeCell ref="C35:F35"/>
    <mergeCell ref="A57:J57"/>
    <mergeCell ref="A58:J58"/>
    <mergeCell ref="A59:J59"/>
    <mergeCell ref="A5:J5"/>
    <mergeCell ref="C34:F34"/>
  </mergeCells>
  <printOptions horizontalCentered="1"/>
  <pageMargins left="0.36" right="0.25" top="0.32" bottom="0.5" header="0" footer="0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Vipin-Daivik-Ria Prakash</cp:lastModifiedBy>
  <cp:lastPrinted>2005-10-21T21:32:12Z</cp:lastPrinted>
  <dcterms:created xsi:type="dcterms:W3CDTF">2000-12-20T21:42:04Z</dcterms:created>
  <dcterms:modified xsi:type="dcterms:W3CDTF">2008-05-12T02:47:39Z</dcterms:modified>
  <cp:category/>
  <cp:version/>
  <cp:contentType/>
  <cp:contentStatus/>
</cp:coreProperties>
</file>